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ZA\Dokus-Bilder für Homepage\Dokumente\Links\"/>
    </mc:Choice>
  </mc:AlternateContent>
  <bookViews>
    <workbookView xWindow="0" yWindow="0" windowWidth="28800" windowHeight="12885"/>
  </bookViews>
  <sheets>
    <sheet name="QV-Rechner D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H14" i="1" l="1"/>
  <c r="F31" i="1" l="1"/>
  <c r="H31" i="1" s="1"/>
  <c r="F26" i="1"/>
  <c r="H26" i="1" s="1"/>
  <c r="F24" i="1"/>
  <c r="H24" i="1" s="1"/>
  <c r="F21" i="1"/>
  <c r="H21" i="1" s="1"/>
  <c r="H17" i="1"/>
  <c r="H16" i="1" s="1"/>
  <c r="H13" i="1"/>
  <c r="H28" i="1" l="1"/>
  <c r="F33" i="1" s="1"/>
  <c r="G33" i="1" s="1"/>
  <c r="H27" i="1"/>
</calcChain>
</file>

<file path=xl/sharedStrings.xml><?xml version="1.0" encoding="utf-8"?>
<sst xmlns="http://schemas.openxmlformats.org/spreadsheetml/2006/main" count="35" uniqueCount="34">
  <si>
    <t>Fächer</t>
  </si>
  <si>
    <t>Erfahrungsnoten</t>
  </si>
  <si>
    <t>1. Semester</t>
  </si>
  <si>
    <t>2. Semester</t>
  </si>
  <si>
    <t>3. Semester</t>
  </si>
  <si>
    <t>4. Semester</t>
  </si>
  <si>
    <t>Prüfungsnoten</t>
  </si>
  <si>
    <t>Fachnote</t>
  </si>
  <si>
    <t>1. Praktische Arbeiten</t>
  </si>
  <si>
    <t>2. Detailhandelspraxis</t>
  </si>
  <si>
    <t>2.1 Prüfung schriftlich</t>
  </si>
  <si>
    <t>2.2 Erfahrungsnote</t>
  </si>
  <si>
    <t>3. Lokale Landessprach</t>
  </si>
  <si>
    <t>3.1 Prüfung schriftlich</t>
  </si>
  <si>
    <t>3.2 Prüfung mündlich</t>
  </si>
  <si>
    <t>3.3 Erfahrungsnote</t>
  </si>
  <si>
    <t>4. Wirtschaft</t>
  </si>
  <si>
    <t>4.1 Prüfung schriftlich</t>
  </si>
  <si>
    <t>4.2 Erfahrungsnote</t>
  </si>
  <si>
    <t>5. Gesellschaft</t>
  </si>
  <si>
    <t>5.1 Erfahrungsnote</t>
  </si>
  <si>
    <t>Notensumme</t>
  </si>
  <si>
    <t>Gesamtnote</t>
  </si>
  <si>
    <t>Gesamtnotendurchschnitt</t>
  </si>
  <si>
    <t>QV-Notenrechner DHA</t>
  </si>
  <si>
    <t>Notenausweis</t>
  </si>
  <si>
    <t>1.1 Praktische Prüfung (90 Minuten) - Gewichtung 50 %</t>
  </si>
  <si>
    <t>1.2 Beurteilung durch Lehrbetrieb - Gewichtung 20 %</t>
  </si>
  <si>
    <t>1.3 Beurteilung allg. Branchenkunde (Erfahrungsnote) - Gewichtung 10 %</t>
  </si>
  <si>
    <t>1.4 Beurteilung spezielle Branchenkunde (ÜK) - Gewichtung 20 %</t>
  </si>
  <si>
    <t>Bildungszentrum Arbon</t>
  </si>
  <si>
    <t>6.1 Prüfung mündlich</t>
  </si>
  <si>
    <t>6. Englisch (zählt nicht für das QV)</t>
  </si>
  <si>
    <t>6.2 Erfahrungsnoten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</si>
</sst>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164" fontId="3" fillId="2" borderId="17" xfId="0" applyNumberFormat="1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horizontal="left" vertical="top"/>
    </xf>
    <xf numFmtId="164" fontId="1" fillId="5" borderId="0" xfId="0" applyNumberFormat="1" applyFont="1" applyFill="1" applyBorder="1" applyAlignment="1" applyProtection="1">
      <alignment horizontal="left" vertical="top"/>
    </xf>
    <xf numFmtId="0" fontId="4" fillId="5" borderId="0" xfId="0" applyFont="1" applyFill="1" applyProtection="1"/>
    <xf numFmtId="0" fontId="4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5" fillId="5" borderId="32" xfId="0" applyFont="1" applyFill="1" applyBorder="1" applyAlignment="1" applyProtection="1">
      <alignment vertical="center"/>
    </xf>
    <xf numFmtId="0" fontId="4" fillId="5" borderId="32" xfId="0" applyFont="1" applyFill="1" applyBorder="1" applyProtection="1"/>
    <xf numFmtId="0" fontId="5" fillId="5" borderId="0" xfId="0" applyFont="1" applyFill="1" applyAlignment="1" applyProtection="1">
      <alignment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8" fillId="5" borderId="8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center" vertical="center" textRotation="90"/>
    </xf>
    <xf numFmtId="0" fontId="8" fillId="5" borderId="10" xfId="0" applyFont="1" applyFill="1" applyBorder="1" applyAlignment="1" applyProtection="1">
      <alignment horizontal="center" vertical="center" textRotation="90"/>
    </xf>
    <xf numFmtId="0" fontId="1" fillId="5" borderId="0" xfId="0" applyFont="1" applyFill="1" applyBorder="1" applyAlignment="1" applyProtection="1">
      <alignment horizontal="left"/>
    </xf>
    <xf numFmtId="164" fontId="3" fillId="5" borderId="18" xfId="0" applyNumberFormat="1" applyFont="1" applyFill="1" applyBorder="1" applyAlignment="1" applyProtection="1">
      <alignment horizontal="center" vertical="center"/>
      <protection locked="0"/>
    </xf>
    <xf numFmtId="164" fontId="3" fillId="5" borderId="23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164" fontId="3" fillId="5" borderId="24" xfId="0" applyNumberFormat="1" applyFont="1" applyFill="1" applyBorder="1" applyAlignment="1" applyProtection="1">
      <alignment horizontal="center" vertical="center"/>
      <protection locked="0"/>
    </xf>
    <xf numFmtId="164" fontId="3" fillId="5" borderId="12" xfId="0" applyNumberFormat="1" applyFont="1" applyFill="1" applyBorder="1" applyAlignment="1" applyProtection="1">
      <alignment horizontal="center" vertical="center"/>
      <protection locked="0"/>
    </xf>
    <xf numFmtId="164" fontId="3" fillId="5" borderId="31" xfId="0" applyNumberFormat="1" applyFont="1" applyFill="1" applyBorder="1" applyAlignment="1" applyProtection="1">
      <alignment horizontal="center" vertical="center"/>
      <protection locked="0"/>
    </xf>
    <xf numFmtId="164" fontId="3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top"/>
    </xf>
    <xf numFmtId="164" fontId="2" fillId="5" borderId="0" xfId="0" applyNumberFormat="1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top"/>
    </xf>
    <xf numFmtId="0" fontId="7" fillId="5" borderId="0" xfId="0" applyFont="1" applyFill="1" applyBorder="1" applyAlignment="1" applyProtection="1">
      <alignment horizontal="left" vertical="center"/>
    </xf>
    <xf numFmtId="164" fontId="7" fillId="5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Border="1" applyAlignment="1" applyProtection="1">
      <alignment horizontal="left" vertical="top"/>
    </xf>
    <xf numFmtId="0" fontId="11" fillId="2" borderId="28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</xf>
    <xf numFmtId="164" fontId="3" fillId="6" borderId="21" xfId="0" applyNumberFormat="1" applyFont="1" applyFill="1" applyBorder="1" applyAlignment="1" applyProtection="1">
      <alignment horizontal="center" vertical="center"/>
    </xf>
    <xf numFmtId="164" fontId="3" fillId="6" borderId="11" xfId="0" applyNumberFormat="1" applyFont="1" applyFill="1" applyBorder="1" applyAlignment="1" applyProtection="1">
      <alignment horizontal="center" vertical="center"/>
    </xf>
    <xf numFmtId="164" fontId="7" fillId="7" borderId="33" xfId="0" applyNumberFormat="1" applyFont="1" applyFill="1" applyBorder="1" applyAlignment="1" applyProtection="1">
      <alignment horizontal="center" vertical="center" wrapText="1"/>
    </xf>
    <xf numFmtId="164" fontId="7" fillId="7" borderId="13" xfId="0" applyNumberFormat="1" applyFont="1" applyFill="1" applyBorder="1" applyAlignment="1" applyProtection="1">
      <alignment horizontal="center" vertical="center" textRotation="90"/>
    </xf>
    <xf numFmtId="164" fontId="3" fillId="7" borderId="21" xfId="0" applyNumberFormat="1" applyFont="1" applyFill="1" applyBorder="1" applyAlignment="1" applyProtection="1">
      <alignment horizontal="center" vertical="center"/>
    </xf>
    <xf numFmtId="164" fontId="3" fillId="7" borderId="11" xfId="0" applyNumberFormat="1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center" vertical="center" textRotation="90"/>
    </xf>
    <xf numFmtId="0" fontId="9" fillId="6" borderId="11" xfId="0" applyFont="1" applyFill="1" applyBorder="1" applyAlignment="1">
      <alignment horizontal="center" vertical="center" textRotation="90"/>
    </xf>
    <xf numFmtId="0" fontId="7" fillId="5" borderId="17" xfId="0" applyFont="1" applyFill="1" applyBorder="1" applyAlignment="1" applyProtection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2</xdr:row>
      <xdr:rowOff>12700</xdr:rowOff>
    </xdr:from>
    <xdr:to>
      <xdr:col>8</xdr:col>
      <xdr:colOff>635</xdr:colOff>
      <xdr:row>5</xdr:row>
      <xdr:rowOff>57785</xdr:rowOff>
    </xdr:to>
    <xdr:pic>
      <xdr:nvPicPr>
        <xdr:cNvPr id="11" name="Bild 1" descr="KTG_Logo_Verw_42mm_3">
          <a:extLst>
            <a:ext uri="{FF2B5EF4-FFF2-40B4-BE49-F238E27FC236}">
              <a16:creationId xmlns:a16="http://schemas.microsoft.com/office/drawing/2014/main" id="{7D345742-9091-4529-A73D-D2B633D16A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438150"/>
          <a:ext cx="1530985" cy="521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G11" sqref="G11"/>
    </sheetView>
  </sheetViews>
  <sheetFormatPr baseColWidth="10" defaultColWidth="5.28515625" defaultRowHeight="13.5" x14ac:dyDescent="0.25"/>
  <cols>
    <col min="1" max="1" width="47" style="17" bestFit="1" customWidth="1"/>
    <col min="2" max="6" width="7.140625" style="17" customWidth="1"/>
    <col min="7" max="7" width="7.140625" style="18" customWidth="1"/>
    <col min="8" max="8" width="19.140625" style="17" bestFit="1" customWidth="1"/>
    <col min="9" max="16384" width="5.28515625" style="17"/>
  </cols>
  <sheetData>
    <row r="1" spans="1:8" ht="18" x14ac:dyDescent="0.25">
      <c r="A1" s="16"/>
    </row>
    <row r="2" spans="1:8" s="19" customFormat="1" ht="18" x14ac:dyDescent="0.2">
      <c r="A2" s="16" t="s">
        <v>30</v>
      </c>
    </row>
    <row r="3" spans="1:8" s="19" customFormat="1" ht="12.75" customHeight="1" x14ac:dyDescent="0.2">
      <c r="A3" s="20"/>
    </row>
    <row r="4" spans="1:8" s="19" customFormat="1" ht="12.75" customHeight="1" x14ac:dyDescent="0.2">
      <c r="A4" s="20"/>
    </row>
    <row r="5" spans="1:8" s="19" customFormat="1" ht="12.75" customHeight="1" x14ac:dyDescent="0.2">
      <c r="A5" s="21" t="s">
        <v>24</v>
      </c>
    </row>
    <row r="6" spans="1:8" s="19" customFormat="1" ht="12.75" customHeight="1" thickBot="1" x14ac:dyDescent="0.25">
      <c r="A6" s="22"/>
      <c r="B6" s="23"/>
      <c r="C6" s="23"/>
      <c r="D6" s="23"/>
      <c r="E6" s="23"/>
      <c r="F6" s="23"/>
      <c r="G6" s="23"/>
      <c r="H6" s="23"/>
    </row>
    <row r="7" spans="1:8" s="19" customFormat="1" ht="12.75" customHeight="1" thickBot="1" x14ac:dyDescent="0.25">
      <c r="A7" s="24"/>
    </row>
    <row r="8" spans="1:8" ht="24" customHeight="1" x14ac:dyDescent="0.25">
      <c r="A8" s="25" t="s">
        <v>0</v>
      </c>
      <c r="B8" s="68" t="s">
        <v>1</v>
      </c>
      <c r="C8" s="69"/>
      <c r="D8" s="69"/>
      <c r="E8" s="70"/>
      <c r="F8" s="64" t="s">
        <v>1</v>
      </c>
      <c r="G8" s="66" t="s">
        <v>6</v>
      </c>
      <c r="H8" s="50" t="s">
        <v>25</v>
      </c>
    </row>
    <row r="9" spans="1:8" s="29" customFormat="1" ht="72" customHeight="1" thickBot="1" x14ac:dyDescent="0.25">
      <c r="A9" s="26"/>
      <c r="B9" s="27" t="s">
        <v>2</v>
      </c>
      <c r="C9" s="27" t="s">
        <v>3</v>
      </c>
      <c r="D9" s="27" t="s">
        <v>4</v>
      </c>
      <c r="E9" s="28" t="s">
        <v>5</v>
      </c>
      <c r="F9" s="65"/>
      <c r="G9" s="67"/>
      <c r="H9" s="51" t="s">
        <v>7</v>
      </c>
    </row>
    <row r="10" spans="1:8" ht="20.100000000000001" customHeight="1" thickBot="1" x14ac:dyDescent="0.3">
      <c r="A10" s="71" t="s">
        <v>8</v>
      </c>
      <c r="B10" s="72"/>
      <c r="C10" s="72"/>
      <c r="D10" s="72"/>
      <c r="E10" s="72"/>
      <c r="F10" s="72"/>
      <c r="G10" s="72"/>
      <c r="H10" s="73"/>
    </row>
    <row r="11" spans="1:8" ht="20.100000000000001" customHeight="1" thickBot="1" x14ac:dyDescent="0.3">
      <c r="A11" s="44" t="s">
        <v>26</v>
      </c>
      <c r="B11" s="1"/>
      <c r="C11" s="2"/>
      <c r="D11" s="2"/>
      <c r="E11" s="2"/>
      <c r="F11" s="3"/>
      <c r="G11" s="30"/>
      <c r="H11" s="4"/>
    </row>
    <row r="12" spans="1:8" ht="20.100000000000001" customHeight="1" thickBot="1" x14ac:dyDescent="0.3">
      <c r="A12" s="45" t="s">
        <v>27</v>
      </c>
      <c r="B12" s="5"/>
      <c r="C12" s="6"/>
      <c r="D12" s="6"/>
      <c r="E12" s="6"/>
      <c r="F12" s="7"/>
      <c r="G12" s="30"/>
      <c r="H12" s="8"/>
    </row>
    <row r="13" spans="1:8" ht="20.100000000000001" customHeight="1" thickBot="1" x14ac:dyDescent="0.3">
      <c r="A13" s="46" t="s">
        <v>28</v>
      </c>
      <c r="B13" s="5"/>
      <c r="C13" s="6"/>
      <c r="D13" s="6"/>
      <c r="E13" s="6"/>
      <c r="F13" s="7"/>
      <c r="G13" s="30"/>
      <c r="H13" s="52">
        <f>H14</f>
        <v>0</v>
      </c>
    </row>
    <row r="14" spans="1:8" ht="20.100000000000001" customHeight="1" thickBot="1" x14ac:dyDescent="0.3">
      <c r="A14" s="47" t="s">
        <v>29</v>
      </c>
      <c r="B14" s="5"/>
      <c r="C14" s="6"/>
      <c r="D14" s="6"/>
      <c r="E14" s="6"/>
      <c r="F14" s="10"/>
      <c r="G14" s="31"/>
      <c r="H14" s="52">
        <f>ROUND(IF(SUM(G11:G14)&gt;0,SUM(G11*0.5,G12*0.2,G13*0.1,G14*0.2),"0.0"),1)</f>
        <v>0</v>
      </c>
    </row>
    <row r="15" spans="1:8" ht="20.100000000000001" customHeight="1" thickBot="1" x14ac:dyDescent="0.3">
      <c r="A15" s="61" t="s">
        <v>9</v>
      </c>
      <c r="B15" s="62"/>
      <c r="C15" s="62"/>
      <c r="D15" s="62"/>
      <c r="E15" s="62"/>
      <c r="F15" s="62"/>
      <c r="G15" s="62"/>
      <c r="H15" s="63"/>
    </row>
    <row r="16" spans="1:8" ht="20.100000000000001" customHeight="1" thickBot="1" x14ac:dyDescent="0.3">
      <c r="A16" s="54" t="s">
        <v>10</v>
      </c>
      <c r="B16" s="56"/>
      <c r="C16" s="6"/>
      <c r="D16" s="6"/>
      <c r="E16" s="6"/>
      <c r="F16" s="7"/>
      <c r="G16" s="32">
        <v>0</v>
      </c>
      <c r="H16" s="53">
        <f>H17</f>
        <v>0</v>
      </c>
    </row>
    <row r="17" spans="1:8" ht="20.100000000000001" customHeight="1" thickBot="1" x14ac:dyDescent="0.3">
      <c r="A17" s="55" t="s">
        <v>11</v>
      </c>
      <c r="B17" s="5"/>
      <c r="C17" s="6"/>
      <c r="D17" s="33">
        <v>0</v>
      </c>
      <c r="E17" s="34">
        <v>0</v>
      </c>
      <c r="F17" s="48">
        <f>ROUND(IF(SUM(D17:E17)&gt;0,AVERAGE(D17:E17),"0.0")*2,0)/2</f>
        <v>0</v>
      </c>
      <c r="G17" s="11"/>
      <c r="H17" s="52">
        <f>ROUND(AVERAGE(F16:G17),1)</f>
        <v>0</v>
      </c>
    </row>
    <row r="18" spans="1:8" ht="20.100000000000001" customHeight="1" thickBot="1" x14ac:dyDescent="0.3">
      <c r="A18" s="61" t="s">
        <v>12</v>
      </c>
      <c r="B18" s="62"/>
      <c r="C18" s="62"/>
      <c r="D18" s="62"/>
      <c r="E18" s="62"/>
      <c r="F18" s="62"/>
      <c r="G18" s="62"/>
      <c r="H18" s="63"/>
    </row>
    <row r="19" spans="1:8" ht="20.100000000000001" customHeight="1" thickBot="1" x14ac:dyDescent="0.3">
      <c r="A19" s="54" t="s">
        <v>13</v>
      </c>
      <c r="B19" s="5"/>
      <c r="C19" s="6"/>
      <c r="D19" s="6"/>
      <c r="E19" s="6"/>
      <c r="F19" s="7"/>
      <c r="G19" s="35">
        <v>0</v>
      </c>
      <c r="H19" s="12"/>
    </row>
    <row r="20" spans="1:8" ht="20.100000000000001" customHeight="1" thickBot="1" x14ac:dyDescent="0.3">
      <c r="A20" s="45" t="s">
        <v>14</v>
      </c>
      <c r="B20" s="5"/>
      <c r="C20" s="6"/>
      <c r="D20" s="6"/>
      <c r="E20" s="6"/>
      <c r="F20" s="7"/>
      <c r="G20" s="31">
        <v>0</v>
      </c>
      <c r="H20" s="12"/>
    </row>
    <row r="21" spans="1:8" ht="20.100000000000001" customHeight="1" thickBot="1" x14ac:dyDescent="0.3">
      <c r="A21" s="55" t="s">
        <v>15</v>
      </c>
      <c r="B21" s="13"/>
      <c r="C21" s="6"/>
      <c r="D21" s="33">
        <v>0</v>
      </c>
      <c r="E21" s="34">
        <v>0</v>
      </c>
      <c r="F21" s="48">
        <f>ROUND(IF(SUM(D21:E21)&gt;0,AVERAGE(D21:E21),"0.0")*2,0)/2</f>
        <v>0</v>
      </c>
      <c r="G21" s="11"/>
      <c r="H21" s="52">
        <f>ROUND(AVERAGE(F19:G21),1)</f>
        <v>0</v>
      </c>
    </row>
    <row r="22" spans="1:8" ht="20.100000000000001" customHeight="1" thickBot="1" x14ac:dyDescent="0.3">
      <c r="A22" s="61" t="s">
        <v>16</v>
      </c>
      <c r="B22" s="62"/>
      <c r="C22" s="62"/>
      <c r="D22" s="62"/>
      <c r="E22" s="62"/>
      <c r="F22" s="62"/>
      <c r="G22" s="62"/>
      <c r="H22" s="63"/>
    </row>
    <row r="23" spans="1:8" ht="20.100000000000001" customHeight="1" thickBot="1" x14ac:dyDescent="0.3">
      <c r="A23" s="54" t="s">
        <v>17</v>
      </c>
      <c r="B23" s="5"/>
      <c r="C23" s="6"/>
      <c r="D23" s="6"/>
      <c r="E23" s="6"/>
      <c r="F23" s="7"/>
      <c r="G23" s="35">
        <v>0</v>
      </c>
      <c r="H23" s="12"/>
    </row>
    <row r="24" spans="1:8" ht="20.100000000000001" customHeight="1" thickBot="1" x14ac:dyDescent="0.3">
      <c r="A24" s="55" t="s">
        <v>18</v>
      </c>
      <c r="B24" s="5"/>
      <c r="C24" s="6"/>
      <c r="D24" s="33">
        <v>0</v>
      </c>
      <c r="E24" s="34">
        <v>0</v>
      </c>
      <c r="F24" s="48">
        <f>ROUND(IF(SUM(D24:E24)&gt;0,AVERAGE(D24:E24),"0.0")*2,0)/2</f>
        <v>0</v>
      </c>
      <c r="G24" s="11"/>
      <c r="H24" s="52">
        <f>ROUND(AVERAGE(F23:G24),1)</f>
        <v>0</v>
      </c>
    </row>
    <row r="25" spans="1:8" ht="20.100000000000001" customHeight="1" thickBot="1" x14ac:dyDescent="0.3">
      <c r="A25" s="61" t="s">
        <v>19</v>
      </c>
      <c r="B25" s="62"/>
      <c r="C25" s="62"/>
      <c r="D25" s="62"/>
      <c r="E25" s="62"/>
      <c r="F25" s="62"/>
      <c r="G25" s="62"/>
      <c r="H25" s="63"/>
    </row>
    <row r="26" spans="1:8" ht="20.100000000000001" customHeight="1" thickBot="1" x14ac:dyDescent="0.3">
      <c r="A26" s="57" t="s">
        <v>20</v>
      </c>
      <c r="B26" s="13"/>
      <c r="C26" s="14"/>
      <c r="D26" s="36">
        <v>0</v>
      </c>
      <c r="E26" s="37">
        <v>0</v>
      </c>
      <c r="F26" s="49">
        <f>ROUND(IF(SUM(D26:E26)&gt;0,AVERAGE(D26:E26),"0.0")*2,0)/2</f>
        <v>0</v>
      </c>
      <c r="G26" s="11"/>
      <c r="H26" s="53">
        <f>F26</f>
        <v>0</v>
      </c>
    </row>
    <row r="27" spans="1:8" ht="20.100000000000001" customHeight="1" thickBot="1" x14ac:dyDescent="0.3">
      <c r="A27" s="58" t="s">
        <v>21</v>
      </c>
      <c r="B27" s="59"/>
      <c r="C27" s="59"/>
      <c r="D27" s="59"/>
      <c r="E27" s="59"/>
      <c r="F27" s="59"/>
      <c r="G27" s="59"/>
      <c r="H27" s="9">
        <f>SUM(H11:H26)</f>
        <v>0</v>
      </c>
    </row>
    <row r="28" spans="1:8" ht="20.100000000000001" customHeight="1" thickBot="1" x14ac:dyDescent="0.3">
      <c r="A28" s="60" t="s">
        <v>22</v>
      </c>
      <c r="B28" s="59"/>
      <c r="C28" s="59"/>
      <c r="D28" s="59"/>
      <c r="E28" s="59"/>
      <c r="F28" s="59"/>
      <c r="G28" s="59"/>
      <c r="H28" s="9">
        <f>ROUND(AVERAGE(H11:H26),1)</f>
        <v>0</v>
      </c>
    </row>
    <row r="29" spans="1:8" ht="20.100000000000001" customHeight="1" thickBot="1" x14ac:dyDescent="0.3">
      <c r="A29" s="61" t="s">
        <v>32</v>
      </c>
      <c r="B29" s="62"/>
      <c r="C29" s="62"/>
      <c r="D29" s="62"/>
      <c r="E29" s="62"/>
      <c r="F29" s="62"/>
      <c r="G29" s="62">
        <v>0</v>
      </c>
      <c r="H29" s="63"/>
    </row>
    <row r="30" spans="1:8" ht="20.100000000000001" customHeight="1" thickBot="1" x14ac:dyDescent="0.3">
      <c r="A30" s="54" t="s">
        <v>31</v>
      </c>
      <c r="B30" s="5"/>
      <c r="C30" s="6"/>
      <c r="D30" s="6"/>
      <c r="E30" s="6"/>
      <c r="F30" s="3"/>
      <c r="G30" s="35">
        <v>0</v>
      </c>
      <c r="H30" s="15"/>
    </row>
    <row r="31" spans="1:8" ht="20.100000000000001" customHeight="1" thickBot="1" x14ac:dyDescent="0.3">
      <c r="A31" s="57" t="s">
        <v>33</v>
      </c>
      <c r="B31" s="13"/>
      <c r="C31" s="14"/>
      <c r="D31" s="33">
        <v>0</v>
      </c>
      <c r="E31" s="34">
        <v>0</v>
      </c>
      <c r="F31" s="48">
        <f>ROUND(IF(SUM(D31:E31)&gt;0,AVERAGE(D31:E31),"0.0")*2,0)/2</f>
        <v>0</v>
      </c>
      <c r="G31" s="11"/>
      <c r="H31" s="52">
        <f>ROUND(AVERAGE(F30:G31),1)</f>
        <v>0</v>
      </c>
    </row>
    <row r="32" spans="1:8" x14ac:dyDescent="0.25">
      <c r="B32" s="38"/>
      <c r="C32" s="38"/>
      <c r="D32" s="38"/>
      <c r="E32" s="38"/>
      <c r="F32" s="39"/>
      <c r="G32" s="38"/>
    </row>
    <row r="33" spans="1:8" s="40" customFormat="1" ht="12.75" x14ac:dyDescent="0.25">
      <c r="B33" s="41" t="s">
        <v>23</v>
      </c>
      <c r="C33" s="41"/>
      <c r="D33" s="41"/>
      <c r="E33" s="41"/>
      <c r="F33" s="42">
        <f>H28</f>
        <v>0</v>
      </c>
      <c r="G33" s="41" t="str">
        <f>IF(F33&gt;=4,"bestanden","nicht bestanden")</f>
        <v>nicht bestanden</v>
      </c>
      <c r="H33" s="41"/>
    </row>
    <row r="35" spans="1:8" x14ac:dyDescent="0.25">
      <c r="A35" s="38"/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9"/>
      <c r="H36" s="43"/>
    </row>
  </sheetData>
  <sheetProtection sheet="1" selectLockedCells="1"/>
  <mergeCells count="9">
    <mergeCell ref="A29:H29"/>
    <mergeCell ref="A25:H25"/>
    <mergeCell ref="F8:F9"/>
    <mergeCell ref="G8:G9"/>
    <mergeCell ref="B8:E8"/>
    <mergeCell ref="A10:H10"/>
    <mergeCell ref="A15:H15"/>
    <mergeCell ref="A18:H18"/>
    <mergeCell ref="A22:H22"/>
  </mergeCells>
  <conditionalFormatting sqref="F33">
    <cfRule type="cellIs" dxfId="1" priority="2" operator="lessThan">
      <formula>4</formula>
    </cfRule>
  </conditionalFormatting>
  <conditionalFormatting sqref="G33">
    <cfRule type="containsText" dxfId="0" priority="1" operator="containsText" text="nicht bestanden">
      <formula>NOT(ISERROR(SEARCH("nicht bestanden",G33)))</formula>
    </cfRule>
  </conditionalFormatting>
  <pageMargins left="0.39370078740157483" right="0.39370078740157483" top="0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QV-Rechner DHA</vt:lpstr>
    </vt:vector>
  </TitlesOfParts>
  <Company>BZA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Notenrechner DHA</dc:title>
  <dc:creator>christian.tobler@bza.ch</dc:creator>
  <cp:lastModifiedBy>Gabi Hug</cp:lastModifiedBy>
  <cp:lastPrinted>2020-01-24T22:00:31Z</cp:lastPrinted>
  <dcterms:created xsi:type="dcterms:W3CDTF">2015-09-16T13:32:42Z</dcterms:created>
  <dcterms:modified xsi:type="dcterms:W3CDTF">2020-02-03T08:45:00Z</dcterms:modified>
</cp:coreProperties>
</file>